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<sst xmlns="http://schemas.openxmlformats.org/spreadsheetml/2006/main" count="100" uniqueCount="40">
  <si>
    <t>Наименование работ</t>
  </si>
  <si>
    <t>всего</t>
  </si>
  <si>
    <t>Итого</t>
  </si>
  <si>
    <t>Итого по дому</t>
  </si>
  <si>
    <t>х</t>
  </si>
  <si>
    <t>1 м/2</t>
  </si>
  <si>
    <t>Итого констр. элементы</t>
  </si>
  <si>
    <t>Итого инжен.системы</t>
  </si>
  <si>
    <t>Площадь дома</t>
  </si>
  <si>
    <t>Объем работ</t>
  </si>
  <si>
    <t>ед. изм</t>
  </si>
  <si>
    <t>в т.ч. на 1 м/2</t>
  </si>
  <si>
    <t xml:space="preserve">в месяц </t>
  </si>
  <si>
    <t>м/2</t>
  </si>
  <si>
    <t xml:space="preserve">ПЛАН </t>
  </si>
  <si>
    <t xml:space="preserve"> работ по текущему ремонту  по домам ООО "Дивеевское ЖКХ"</t>
  </si>
  <si>
    <t xml:space="preserve">               "УТВЕРЖДАЮ"</t>
  </si>
  <si>
    <t xml:space="preserve">            Генеральный директор ООО "Дивеевское ЖКХ"</t>
  </si>
  <si>
    <t xml:space="preserve">   _________________Д.Е.Борцов</t>
  </si>
  <si>
    <t xml:space="preserve">                 Экономист _________________________Посацкова Е.А.</t>
  </si>
  <si>
    <t xml:space="preserve">на 2015 год </t>
  </si>
  <si>
    <t>ул. Южная, д.9</t>
  </si>
  <si>
    <t>Ремонт отмостки</t>
  </si>
  <si>
    <t>ул. Мира, д. 11</t>
  </si>
  <si>
    <t>ул. Космонавтов, д. 5</t>
  </si>
  <si>
    <t xml:space="preserve">Стоимость </t>
  </si>
  <si>
    <t xml:space="preserve"> ремонта </t>
  </si>
  <si>
    <t>Замена водопровода</t>
  </si>
  <si>
    <t>м</t>
  </si>
  <si>
    <t>Ремонт эл. щитков</t>
  </si>
  <si>
    <t>шт.</t>
  </si>
  <si>
    <t>Замена эл. ввода</t>
  </si>
  <si>
    <t>п.м.</t>
  </si>
  <si>
    <t xml:space="preserve">№ </t>
  </si>
  <si>
    <t>ул. Мира, д. 12</t>
  </si>
  <si>
    <t>Ремонт  забора из сетки рабицы</t>
  </si>
  <si>
    <t>Замена двери в 3м подъезде</t>
  </si>
  <si>
    <t>ул. Комсомольская, д. 2</t>
  </si>
  <si>
    <t>Вывод воздухосборника</t>
  </si>
  <si>
    <t>Замена стояка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</si>
</sst>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_р_._-;_-@_-"/>
    <numFmt numFmtId="192" formatCode="_-* #,##0.0_р_._-;\-* #,##0.0_р_._-;_-* &quot;-&quot;??_р_._-;_-@_-"/>
  </numFmts>
  <fonts count="2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2" fillId="15" borderId="1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4" fillId="24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15" borderId="11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 wrapText="1"/>
    </xf>
    <xf numFmtId="0" fontId="1" fillId="15" borderId="16" xfId="0" applyFont="1" applyFill="1" applyBorder="1" applyAlignment="1">
      <alignment horizontal="center" wrapText="1"/>
    </xf>
    <xf numFmtId="0" fontId="1" fillId="15" borderId="1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left" wrapText="1"/>
    </xf>
    <xf numFmtId="1" fontId="1" fillId="4" borderId="11" xfId="0" applyNumberFormat="1" applyFont="1" applyFill="1" applyBorder="1" applyAlignment="1">
      <alignment horizontal="center"/>
    </xf>
    <xf numFmtId="1" fontId="2" fillId="15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15" borderId="18" xfId="0" applyFont="1" applyFill="1" applyBorder="1" applyAlignment="1">
      <alignment horizontal="center" wrapText="1"/>
    </xf>
    <xf numFmtId="0" fontId="1" fillId="15" borderId="12" xfId="0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5.140625" style="0" customWidth="1"/>
    <col min="2" max="2" width="30.28125" style="0" customWidth="1"/>
    <col min="6" max="6" width="14.421875" style="0" customWidth="1"/>
    <col min="7" max="7" width="14.28125" style="0" customWidth="1"/>
  </cols>
  <sheetData>
    <row r="2" spans="3:7" ht="12.75">
      <c r="C2" s="28"/>
      <c r="D2" s="28"/>
      <c r="E2" s="28"/>
      <c r="F2" s="28"/>
      <c r="G2" s="28"/>
    </row>
    <row r="3" spans="3:7" ht="12.75">
      <c r="C3" s="28"/>
      <c r="D3" s="62" t="s">
        <v>16</v>
      </c>
      <c r="E3" s="62"/>
      <c r="F3" s="62"/>
      <c r="G3" s="62"/>
    </row>
    <row r="4" spans="3:7" ht="12.75">
      <c r="C4" s="62" t="s">
        <v>17</v>
      </c>
      <c r="D4" s="62"/>
      <c r="E4" s="62"/>
      <c r="F4" s="62"/>
      <c r="G4" s="62"/>
    </row>
    <row r="5" spans="3:7" ht="12.75">
      <c r="C5" s="29"/>
      <c r="D5" s="30"/>
      <c r="E5" s="31" t="s">
        <v>18</v>
      </c>
      <c r="F5" s="29"/>
      <c r="G5" s="28"/>
    </row>
    <row r="11" ht="14.25">
      <c r="D11" s="2" t="s">
        <v>14</v>
      </c>
    </row>
    <row r="12" spans="1:7" ht="14.25">
      <c r="A12" s="63" t="s">
        <v>15</v>
      </c>
      <c r="B12" s="63"/>
      <c r="C12" s="63"/>
      <c r="D12" s="63"/>
      <c r="E12" s="63"/>
      <c r="F12" s="63"/>
      <c r="G12" s="63"/>
    </row>
    <row r="13" spans="1:7" ht="14.25">
      <c r="A13" s="63" t="s">
        <v>20</v>
      </c>
      <c r="B13" s="63"/>
      <c r="C13" s="63"/>
      <c r="D13" s="63"/>
      <c r="E13" s="63"/>
      <c r="F13" s="63"/>
      <c r="G13" s="63"/>
    </row>
    <row r="14" spans="1:7" ht="8.25" customHeight="1">
      <c r="A14" s="25"/>
      <c r="B14" s="25"/>
      <c r="C14" s="25"/>
      <c r="D14" s="25"/>
      <c r="E14" s="25"/>
      <c r="F14" s="25"/>
      <c r="G14" s="25"/>
    </row>
    <row r="15" spans="1:7" ht="18.75" customHeight="1">
      <c r="A15" s="54" t="s">
        <v>33</v>
      </c>
      <c r="B15" s="56" t="s">
        <v>0</v>
      </c>
      <c r="C15" s="54" t="s">
        <v>8</v>
      </c>
      <c r="D15" s="54" t="s">
        <v>9</v>
      </c>
      <c r="E15" s="58" t="s">
        <v>10</v>
      </c>
      <c r="F15" s="41" t="s">
        <v>25</v>
      </c>
      <c r="G15" s="60" t="s">
        <v>11</v>
      </c>
    </row>
    <row r="16" spans="1:7" ht="12" customHeight="1">
      <c r="A16" s="55"/>
      <c r="B16" s="57"/>
      <c r="C16" s="55"/>
      <c r="D16" s="55"/>
      <c r="E16" s="59"/>
      <c r="F16" s="42" t="s">
        <v>26</v>
      </c>
      <c r="G16" s="61"/>
    </row>
    <row r="17" spans="1:7" ht="13.5" customHeight="1">
      <c r="A17" s="34"/>
      <c r="B17" s="35"/>
      <c r="C17" s="34"/>
      <c r="D17" s="34"/>
      <c r="E17" s="38"/>
      <c r="F17" s="43" t="s">
        <v>1</v>
      </c>
      <c r="G17" s="40" t="s">
        <v>5</v>
      </c>
    </row>
    <row r="18" spans="1:7" ht="13.5" customHeight="1">
      <c r="A18" s="46">
        <v>1</v>
      </c>
      <c r="B18" s="33" t="s">
        <v>37</v>
      </c>
      <c r="C18" s="36"/>
      <c r="D18" s="36"/>
      <c r="E18" s="36"/>
      <c r="F18" s="39"/>
      <c r="G18" s="39"/>
    </row>
    <row r="19" spans="1:7" ht="13.5" customHeight="1">
      <c r="A19" s="34"/>
      <c r="B19" s="16" t="s">
        <v>6</v>
      </c>
      <c r="C19" s="8"/>
      <c r="D19" s="12" t="s">
        <v>4</v>
      </c>
      <c r="E19" s="12" t="s">
        <v>4</v>
      </c>
      <c r="F19" s="14" t="s">
        <v>4</v>
      </c>
      <c r="G19" s="14" t="s">
        <v>4</v>
      </c>
    </row>
    <row r="20" spans="1:7" ht="13.5" customHeight="1">
      <c r="A20" s="34"/>
      <c r="B20" s="45" t="s">
        <v>38</v>
      </c>
      <c r="C20" s="36"/>
      <c r="D20" s="36">
        <v>1</v>
      </c>
      <c r="E20" s="36" t="s">
        <v>30</v>
      </c>
      <c r="F20" s="37">
        <v>2386</v>
      </c>
      <c r="G20" s="44">
        <f>F20/C23/12</f>
        <v>0.4028227984873041</v>
      </c>
    </row>
    <row r="21" spans="1:7" ht="13.5" customHeight="1">
      <c r="A21" s="34"/>
      <c r="B21" s="45" t="s">
        <v>39</v>
      </c>
      <c r="C21" s="36"/>
      <c r="D21" s="36">
        <v>6</v>
      </c>
      <c r="E21" s="36" t="s">
        <v>28</v>
      </c>
      <c r="F21" s="37">
        <v>6749</v>
      </c>
      <c r="G21" s="44">
        <f>F21/C23/12</f>
        <v>1.1394178822258239</v>
      </c>
    </row>
    <row r="22" spans="1:7" ht="13.5" customHeight="1">
      <c r="A22" s="34"/>
      <c r="B22" s="11" t="s">
        <v>7</v>
      </c>
      <c r="C22" s="8"/>
      <c r="D22" s="12" t="s">
        <v>4</v>
      </c>
      <c r="E22" s="12" t="s">
        <v>4</v>
      </c>
      <c r="F22" s="50">
        <f>SUM(F20:F21)</f>
        <v>9135</v>
      </c>
      <c r="G22" s="14">
        <f>SUM(G20:G21)</f>
        <v>1.542240680713128</v>
      </c>
    </row>
    <row r="23" spans="1:7" ht="13.5" customHeight="1">
      <c r="A23" s="34"/>
      <c r="B23" s="13" t="s">
        <v>3</v>
      </c>
      <c r="C23" s="5">
        <v>493.6</v>
      </c>
      <c r="D23" s="5" t="s">
        <v>4</v>
      </c>
      <c r="E23" s="5" t="s">
        <v>4</v>
      </c>
      <c r="F23" s="49">
        <f>F22</f>
        <v>9135</v>
      </c>
      <c r="G23" s="15">
        <f>G22</f>
        <v>1.542240680713128</v>
      </c>
    </row>
    <row r="24" spans="1:7" ht="13.5" customHeight="1">
      <c r="A24" s="6">
        <v>2</v>
      </c>
      <c r="B24" s="33" t="s">
        <v>24</v>
      </c>
      <c r="C24" s="36"/>
      <c r="D24" s="36"/>
      <c r="E24" s="36"/>
      <c r="F24" s="39"/>
      <c r="G24" s="39"/>
    </row>
    <row r="25" spans="1:7" ht="13.5" customHeight="1">
      <c r="A25" s="34"/>
      <c r="B25" s="16" t="s">
        <v>6</v>
      </c>
      <c r="C25" s="8"/>
      <c r="D25" s="12" t="s">
        <v>4</v>
      </c>
      <c r="E25" s="12" t="s">
        <v>4</v>
      </c>
      <c r="F25" s="14" t="s">
        <v>4</v>
      </c>
      <c r="G25" s="14" t="s">
        <v>4</v>
      </c>
    </row>
    <row r="26" spans="1:7" ht="13.5" customHeight="1">
      <c r="A26" s="34"/>
      <c r="B26" s="45" t="s">
        <v>27</v>
      </c>
      <c r="C26" s="36"/>
      <c r="D26" s="36">
        <v>50</v>
      </c>
      <c r="E26" s="36" t="s">
        <v>28</v>
      </c>
      <c r="F26" s="37">
        <v>36725</v>
      </c>
      <c r="G26" s="44">
        <f>F26/C30/12</f>
        <v>3.086964561898998</v>
      </c>
    </row>
    <row r="27" spans="1:7" ht="13.5" customHeight="1">
      <c r="A27" s="34"/>
      <c r="B27" s="45" t="s">
        <v>29</v>
      </c>
      <c r="C27" s="36"/>
      <c r="D27" s="36">
        <v>6</v>
      </c>
      <c r="E27" s="36" t="s">
        <v>30</v>
      </c>
      <c r="F27" s="37">
        <v>7939</v>
      </c>
      <c r="G27" s="44">
        <f>F27/C30/12</f>
        <v>0.6673223051576894</v>
      </c>
    </row>
    <row r="28" spans="1:7" ht="13.5" customHeight="1">
      <c r="A28" s="34"/>
      <c r="B28" s="45" t="s">
        <v>31</v>
      </c>
      <c r="C28" s="36"/>
      <c r="D28" s="36">
        <v>100</v>
      </c>
      <c r="E28" s="36" t="s">
        <v>32</v>
      </c>
      <c r="F28" s="37">
        <v>17174</v>
      </c>
      <c r="G28" s="44">
        <f>F28/C30/12</f>
        <v>1.4435814672853204</v>
      </c>
    </row>
    <row r="29" spans="1:7" ht="13.5" customHeight="1">
      <c r="A29" s="34"/>
      <c r="B29" s="11" t="s">
        <v>7</v>
      </c>
      <c r="C29" s="8"/>
      <c r="D29" s="12" t="s">
        <v>4</v>
      </c>
      <c r="E29" s="12" t="s">
        <v>4</v>
      </c>
      <c r="F29" s="14">
        <f>SUM(F26:F28)</f>
        <v>61838</v>
      </c>
      <c r="G29" s="14">
        <f>SUM(G26:G28)</f>
        <v>5.197868334342008</v>
      </c>
    </row>
    <row r="30" spans="1:7" ht="13.5" customHeight="1">
      <c r="A30" s="34"/>
      <c r="B30" s="13" t="s">
        <v>3</v>
      </c>
      <c r="C30" s="5">
        <v>991.4</v>
      </c>
      <c r="D30" s="5" t="s">
        <v>4</v>
      </c>
      <c r="E30" s="5" t="s">
        <v>4</v>
      </c>
      <c r="F30" s="15">
        <f>F29</f>
        <v>61838</v>
      </c>
      <c r="G30" s="15">
        <f>G29</f>
        <v>5.197868334342008</v>
      </c>
    </row>
    <row r="31" spans="1:5" ht="13.5" customHeight="1">
      <c r="A31" s="6">
        <v>3</v>
      </c>
      <c r="B31" s="33" t="s">
        <v>23</v>
      </c>
      <c r="C31" s="22"/>
      <c r="D31" s="3"/>
      <c r="E31" s="3"/>
    </row>
    <row r="32" spans="1:7" ht="13.5" customHeight="1">
      <c r="A32" s="6"/>
      <c r="B32" s="26" t="s">
        <v>22</v>
      </c>
      <c r="C32" s="3"/>
      <c r="D32" s="3">
        <v>15</v>
      </c>
      <c r="E32" s="24" t="s">
        <v>13</v>
      </c>
      <c r="F32" s="3">
        <v>22500</v>
      </c>
      <c r="G32" s="27">
        <f>F32/C35/12</f>
        <v>5.085435313262815</v>
      </c>
    </row>
    <row r="33" spans="1:7" ht="13.5" customHeight="1">
      <c r="A33" s="6"/>
      <c r="B33" s="11" t="s">
        <v>6</v>
      </c>
      <c r="C33" s="8"/>
      <c r="D33" s="12" t="s">
        <v>4</v>
      </c>
      <c r="E33" s="12" t="s">
        <v>4</v>
      </c>
      <c r="F33" s="17">
        <f>F32</f>
        <v>22500</v>
      </c>
      <c r="G33" s="17">
        <f>G32</f>
        <v>5.085435313262815</v>
      </c>
    </row>
    <row r="34" spans="1:7" ht="13.5" customHeight="1">
      <c r="A34" s="6"/>
      <c r="B34" s="11" t="s">
        <v>7</v>
      </c>
      <c r="C34" s="8"/>
      <c r="D34" s="12" t="s">
        <v>4</v>
      </c>
      <c r="E34" s="12" t="s">
        <v>4</v>
      </c>
      <c r="F34" s="12" t="s">
        <v>4</v>
      </c>
      <c r="G34" s="12" t="s">
        <v>4</v>
      </c>
    </row>
    <row r="35" spans="1:7" ht="13.5" customHeight="1">
      <c r="A35" s="6"/>
      <c r="B35" s="13" t="s">
        <v>3</v>
      </c>
      <c r="C35" s="5">
        <v>368.7</v>
      </c>
      <c r="D35" s="5" t="s">
        <v>4</v>
      </c>
      <c r="E35" s="5" t="s">
        <v>4</v>
      </c>
      <c r="F35" s="15">
        <f>F32</f>
        <v>22500</v>
      </c>
      <c r="G35" s="15">
        <f>G32</f>
        <v>5.085435313262815</v>
      </c>
    </row>
    <row r="36" spans="1:5" ht="13.5" customHeight="1">
      <c r="A36" s="10">
        <v>4</v>
      </c>
      <c r="B36" s="33" t="s">
        <v>34</v>
      </c>
      <c r="C36" s="22"/>
      <c r="D36" s="3"/>
      <c r="E36" s="3"/>
    </row>
    <row r="37" spans="1:7" ht="29.25" customHeight="1">
      <c r="A37" s="6"/>
      <c r="B37" s="47" t="s">
        <v>35</v>
      </c>
      <c r="C37" s="3"/>
      <c r="D37" s="3">
        <v>43</v>
      </c>
      <c r="E37" s="24" t="s">
        <v>32</v>
      </c>
      <c r="F37" s="3">
        <v>51891</v>
      </c>
      <c r="G37" s="27">
        <f>F37/C41/12</f>
        <v>8.947341195944547</v>
      </c>
    </row>
    <row r="38" spans="1:7" ht="16.5" customHeight="1">
      <c r="A38" s="6"/>
      <c r="B38" s="47" t="s">
        <v>36</v>
      </c>
      <c r="C38" s="3"/>
      <c r="D38" s="3">
        <v>1</v>
      </c>
      <c r="E38" s="24" t="s">
        <v>30</v>
      </c>
      <c r="F38" s="35">
        <v>19950</v>
      </c>
      <c r="G38" s="27">
        <f>F38/C41/12</f>
        <v>3.4398924063728535</v>
      </c>
    </row>
    <row r="39" spans="1:7" ht="13.5" customHeight="1">
      <c r="A39" s="6"/>
      <c r="B39" s="11" t="s">
        <v>6</v>
      </c>
      <c r="C39" s="8"/>
      <c r="D39" s="12" t="s">
        <v>4</v>
      </c>
      <c r="E39" s="12" t="s">
        <v>4</v>
      </c>
      <c r="F39" s="48">
        <f>SUM(F37:F38)</f>
        <v>71841</v>
      </c>
      <c r="G39" s="17">
        <f>SUM(G37:G38)</f>
        <v>12.387233602317401</v>
      </c>
    </row>
    <row r="40" spans="1:7" ht="13.5" customHeight="1">
      <c r="A40" s="6"/>
      <c r="B40" s="11" t="s">
        <v>7</v>
      </c>
      <c r="C40" s="8"/>
      <c r="D40" s="12" t="s">
        <v>4</v>
      </c>
      <c r="E40" s="12" t="s">
        <v>4</v>
      </c>
      <c r="F40" s="12" t="s">
        <v>4</v>
      </c>
      <c r="G40" s="12" t="s">
        <v>4</v>
      </c>
    </row>
    <row r="41" spans="1:7" ht="13.5" customHeight="1">
      <c r="A41" s="6"/>
      <c r="B41" s="13" t="s">
        <v>3</v>
      </c>
      <c r="C41" s="5">
        <v>483.3</v>
      </c>
      <c r="D41" s="5" t="s">
        <v>4</v>
      </c>
      <c r="E41" s="5" t="s">
        <v>4</v>
      </c>
      <c r="F41" s="49">
        <f>F39</f>
        <v>71841</v>
      </c>
      <c r="G41" s="15">
        <f>G39</f>
        <v>12.387233602317401</v>
      </c>
    </row>
    <row r="42" spans="1:7" ht="15">
      <c r="A42" s="10">
        <v>5</v>
      </c>
      <c r="B42" s="20" t="s">
        <v>21</v>
      </c>
      <c r="C42" s="3"/>
      <c r="D42" s="52"/>
      <c r="E42" s="53"/>
      <c r="F42" s="53"/>
      <c r="G42" s="53"/>
    </row>
    <row r="43" spans="1:7" ht="15">
      <c r="A43" s="10"/>
      <c r="B43" s="26" t="s">
        <v>22</v>
      </c>
      <c r="C43" s="3"/>
      <c r="D43" s="3">
        <v>22.5</v>
      </c>
      <c r="E43" s="24" t="s">
        <v>13</v>
      </c>
      <c r="F43" s="3">
        <v>33760.13</v>
      </c>
      <c r="G43" s="27">
        <f>F43/C46/12</f>
        <v>3.3359548541118245</v>
      </c>
    </row>
    <row r="44" spans="1:7" ht="15">
      <c r="A44" s="10"/>
      <c r="B44" s="11" t="s">
        <v>6</v>
      </c>
      <c r="C44" s="8"/>
      <c r="D44" s="12" t="s">
        <v>4</v>
      </c>
      <c r="E44" s="12" t="s">
        <v>4</v>
      </c>
      <c r="F44" s="17">
        <f>F43</f>
        <v>33760.13</v>
      </c>
      <c r="G44" s="17">
        <f>G43</f>
        <v>3.3359548541118245</v>
      </c>
    </row>
    <row r="45" spans="1:7" ht="15">
      <c r="A45" s="10"/>
      <c r="B45" s="11" t="s">
        <v>7</v>
      </c>
      <c r="C45" s="8"/>
      <c r="D45" s="12" t="s">
        <v>4</v>
      </c>
      <c r="E45" s="12" t="s">
        <v>4</v>
      </c>
      <c r="F45" s="12" t="s">
        <v>4</v>
      </c>
      <c r="G45" s="12" t="s">
        <v>4</v>
      </c>
    </row>
    <row r="46" spans="1:7" ht="14.25">
      <c r="A46" s="5"/>
      <c r="B46" s="13" t="s">
        <v>3</v>
      </c>
      <c r="C46" s="5">
        <v>843.34</v>
      </c>
      <c r="D46" s="5" t="s">
        <v>4</v>
      </c>
      <c r="E46" s="5" t="s">
        <v>4</v>
      </c>
      <c r="F46" s="15">
        <f>F43</f>
        <v>33760.13</v>
      </c>
      <c r="G46" s="15">
        <f>G43</f>
        <v>3.3359548541118245</v>
      </c>
    </row>
    <row r="47" spans="1:7" ht="14.25">
      <c r="A47" s="4" t="s">
        <v>4</v>
      </c>
      <c r="B47" s="4" t="s">
        <v>2</v>
      </c>
      <c r="C47" s="7">
        <f>SUM(C18:C46)</f>
        <v>3180.34</v>
      </c>
      <c r="D47" s="4" t="s">
        <v>4</v>
      </c>
      <c r="E47" s="4" t="s">
        <v>4</v>
      </c>
      <c r="F47" s="7">
        <f>F23+F30+F35+F41+F46</f>
        <v>199074.13</v>
      </c>
      <c r="G47" s="4"/>
    </row>
    <row r="48" spans="1:7" ht="15">
      <c r="A48" s="1"/>
      <c r="B48" s="1"/>
      <c r="C48" s="9"/>
      <c r="D48" s="1"/>
      <c r="E48" s="1"/>
      <c r="F48" s="1"/>
      <c r="G48" s="1"/>
    </row>
    <row r="49" spans="1:7" ht="15">
      <c r="A49" s="21"/>
      <c r="B49" s="1"/>
      <c r="C49" s="18"/>
      <c r="D49" s="2" t="s">
        <v>12</v>
      </c>
      <c r="E49" s="2"/>
      <c r="F49" s="23">
        <f>F47/12</f>
        <v>16589.510833333334</v>
      </c>
      <c r="G49" s="1"/>
    </row>
    <row r="50" spans="1:7" ht="15">
      <c r="A50" s="21"/>
      <c r="B50" s="1"/>
      <c r="C50" s="18"/>
      <c r="D50" s="2"/>
      <c r="E50" s="2"/>
      <c r="F50" s="51"/>
      <c r="G50" s="1"/>
    </row>
    <row r="51" spans="1:7" ht="15">
      <c r="A51" s="21"/>
      <c r="B51" s="1"/>
      <c r="C51" s="18"/>
      <c r="D51" s="2"/>
      <c r="E51" s="2"/>
      <c r="F51" s="51"/>
      <c r="G51" s="1"/>
    </row>
    <row r="52" spans="1:7" ht="15">
      <c r="A52" s="21"/>
      <c r="B52" s="1"/>
      <c r="C52" s="18"/>
      <c r="D52" s="2"/>
      <c r="E52" s="2"/>
      <c r="F52" s="51"/>
      <c r="G52" s="1"/>
    </row>
    <row r="53" spans="1:7" ht="15">
      <c r="A53" s="21"/>
      <c r="B53" s="1"/>
      <c r="C53" s="18"/>
      <c r="D53" s="2"/>
      <c r="E53" s="2"/>
      <c r="F53" s="51"/>
      <c r="G53" s="1"/>
    </row>
    <row r="54" spans="1:7" ht="15">
      <c r="A54" s="1"/>
      <c r="B54" s="1"/>
      <c r="C54" s="19"/>
      <c r="D54" s="1"/>
      <c r="E54" s="1"/>
      <c r="F54" s="1"/>
      <c r="G54" s="1"/>
    </row>
    <row r="56" ht="15">
      <c r="B56" s="32" t="s">
        <v>19</v>
      </c>
    </row>
  </sheetData>
  <mergeCells count="11">
    <mergeCell ref="D3:G3"/>
    <mergeCell ref="C4:G4"/>
    <mergeCell ref="A12:G12"/>
    <mergeCell ref="A13:G13"/>
    <mergeCell ref="D42:G42"/>
    <mergeCell ref="A15:A16"/>
    <mergeCell ref="B15:B16"/>
    <mergeCell ref="C15:C16"/>
    <mergeCell ref="D15:D16"/>
    <mergeCell ref="E15:E16"/>
    <mergeCell ref="G15:G1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2014-11-27T12:29:47Z</cp:lastPrinted>
  <dcterms:created xsi:type="dcterms:W3CDTF">1996-10-08T23:32:33Z</dcterms:created>
  <dcterms:modified xsi:type="dcterms:W3CDTF">2014-12-09T07:51:17Z</dcterms:modified>
  <cp:category/>
  <cp:version/>
  <cp:contentType/>
  <cp:contentStatus/>
</cp:coreProperties>
</file>